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 май 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<sst xmlns="http://schemas.openxmlformats.org/spreadsheetml/2006/main" count="53" uniqueCount="40">
  <si>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 xml:space="preserve">утвержденной постановлением администрации </t>
  </si>
  <si>
    <t xml:space="preserve">Перечень </t>
  </si>
  <si>
    <t>Адрес производства работ</t>
  </si>
  <si>
    <t>2013 год</t>
  </si>
  <si>
    <t>ремонт</t>
  </si>
  <si>
    <t>Бельгийский переулок</t>
  </si>
  <si>
    <t>Ремонт</t>
  </si>
  <si>
    <t>ул.Н. Федоровой (частично)</t>
  </si>
  <si>
    <t>ул.Лермонтова (частично)</t>
  </si>
  <si>
    <t>ул. Песочная</t>
  </si>
  <si>
    <t>пер. Средний</t>
  </si>
  <si>
    <t>ул. Шоссейная</t>
  </si>
  <si>
    <t>Приложение 2</t>
  </si>
  <si>
    <t xml:space="preserve">к долгосрочной целевой программе  </t>
  </si>
  <si>
    <t xml:space="preserve">общего пользования, находящихся в муниципальной </t>
  </si>
  <si>
    <t>с 2013 по 2014 годы»</t>
  </si>
  <si>
    <t xml:space="preserve">собственности МО «Город Гатчина» на период </t>
  </si>
  <si>
    <t xml:space="preserve"> автомобильных дорог общего пользования, </t>
  </si>
  <si>
    <t xml:space="preserve">находящихся в  муниципальной собственности МО «Город Гатчина, </t>
  </si>
  <si>
    <t>подлежащих ремонту в 2013 году</t>
  </si>
  <si>
    <t>№ п\п</t>
  </si>
  <si>
    <t>Вид работ (капитальный ремонт/ ремонт)</t>
  </si>
  <si>
    <t>Площадь ремонта (ориентировочно), кв.м</t>
  </si>
  <si>
    <t>Дорожка к з-ду "Буревестник"</t>
  </si>
  <si>
    <t xml:space="preserve"> Ремонт дорожного покрытия ул. Достоевского (от ул.К Маркса до ул.Володарского)</t>
  </si>
  <si>
    <t>Ремонт дорожного покрытия ул. Карла Маркса ( от Варшавского вокзала до ул. 7-ой Армии)</t>
  </si>
  <si>
    <t>Ремонт дорожного покрытия пр. 25 Октября ( от Смоленских ворот  до пл. Коннетабля)</t>
  </si>
  <si>
    <t>Ремонт дорожного покрытия  ул. Леонова ( от ул. Чкалова до Приоратского парка)</t>
  </si>
  <si>
    <t>Ремонт дорожного покрытия  ул. Генерала Кныша ( от ул. Киевская до ТРЦ Пилот)</t>
  </si>
  <si>
    <t>Итого с учетом средств областного бюджета</t>
  </si>
  <si>
    <t>Всего объем финансирования, тыс. рублей</t>
  </si>
  <si>
    <r>
      <t>«</t>
    </r>
    <r>
      <rPr>
        <sz val="12"/>
        <color indexed="8"/>
        <rFont val="Times New Roman"/>
        <family val="1"/>
      </rPr>
      <t xml:space="preserve">Капитальный ремонт и ремонт  автомобильных дорог </t>
    </r>
  </si>
  <si>
    <t>( в редакции постановления от    2013 года №    )</t>
  </si>
  <si>
    <t>Ремонт дорожного покрытия  ул. Чкалова ( от  пр. 25 Октября до ул. Леонова)</t>
  </si>
  <si>
    <t>км</t>
  </si>
  <si>
    <t>Ремонт дорожного покрытия  ул. Леонова ( от ул. Чкалова до  ул.Карла Маркса)</t>
  </si>
  <si>
    <t>Ремонт дорожного покрытия пр. 25 Октября</t>
  </si>
  <si>
    <t>перех с 2012</t>
  </si>
  <si>
    <t>ВСЕГО</t>
  </si>
  <si>
    <t>МО «Город Гатчина» от 25 сентября  № 1548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</si>
</sst>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17">
    <font>
      <sz val="10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" fontId="8" fillId="2" borderId="2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8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3" fillId="0" borderId="2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2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164" fontId="16" fillId="0" borderId="10" xfId="0" applyNumberFormat="1" applyFont="1" applyBorder="1" applyAlignment="1">
      <alignment/>
    </xf>
    <xf numFmtId="164" fontId="16" fillId="0" borderId="11" xfId="0" applyNumberFormat="1" applyFont="1" applyBorder="1" applyAlignment="1">
      <alignment/>
    </xf>
    <xf numFmtId="0" fontId="9" fillId="2" borderId="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2" borderId="1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right" wrapText="1"/>
    </xf>
    <xf numFmtId="168" fontId="8" fillId="0" borderId="14" xfId="0" applyNumberFormat="1" applyFont="1" applyFill="1" applyBorder="1" applyAlignment="1">
      <alignment horizontal="right" wrapText="1"/>
    </xf>
    <xf numFmtId="1" fontId="7" fillId="0" borderId="2" xfId="0" applyNumberFormat="1" applyFont="1" applyFill="1" applyBorder="1" applyAlignment="1">
      <alignment horizontal="right" wrapText="1"/>
    </xf>
    <xf numFmtId="168" fontId="7" fillId="0" borderId="14" xfId="0" applyNumberFormat="1" applyFont="1" applyFill="1" applyBorder="1" applyAlignment="1">
      <alignment horizontal="right" wrapText="1"/>
    </xf>
    <xf numFmtId="165" fontId="7" fillId="0" borderId="14" xfId="0" applyNumberFormat="1" applyFont="1" applyFill="1" applyBorder="1" applyAlignment="1">
      <alignment horizontal="right" wrapText="1"/>
    </xf>
    <xf numFmtId="165" fontId="8" fillId="0" borderId="14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 wrapText="1"/>
    </xf>
    <xf numFmtId="165" fontId="8" fillId="0" borderId="15" xfId="0" applyNumberFormat="1" applyFont="1" applyFill="1" applyBorder="1" applyAlignment="1">
      <alignment horizontal="right" wrapText="1"/>
    </xf>
    <xf numFmtId="166" fontId="8" fillId="0" borderId="14" xfId="0" applyNumberFormat="1" applyFont="1" applyFill="1" applyBorder="1" applyAlignment="1">
      <alignment horizontal="right" wrapText="1"/>
    </xf>
    <xf numFmtId="0" fontId="10" fillId="2" borderId="13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164" fontId="8" fillId="2" borderId="14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workbookViewId="0" topLeftCell="A1">
      <selection activeCell="J22" sqref="J22"/>
    </sheetView>
  </sheetViews>
  <sheetFormatPr defaultColWidth="9.00390625" defaultRowHeight="12.75"/>
  <cols>
    <col min="1" max="1" width="4.375" style="0" customWidth="1"/>
    <col min="2" max="2" width="33.25390625" style="0" customWidth="1"/>
    <col min="3" max="3" width="11.25390625" style="0" customWidth="1"/>
    <col min="4" max="4" width="10.375" style="0" customWidth="1"/>
    <col min="5" max="5" width="11.875" style="0" customWidth="1"/>
    <col min="6" max="6" width="13.75390625" style="0" customWidth="1"/>
    <col min="7" max="7" width="6.625" style="0" customWidth="1"/>
    <col min="8" max="8" width="15.75390625" style="0" customWidth="1"/>
    <col min="9" max="9" width="11.00390625" style="0" bestFit="1" customWidth="1"/>
    <col min="10" max="10" width="11.75390625" style="0" customWidth="1"/>
  </cols>
  <sheetData>
    <row r="1" spans="1:6" ht="18.75">
      <c r="A1" s="3"/>
      <c r="B1" s="4"/>
      <c r="C1" s="5" t="s">
        <v>12</v>
      </c>
      <c r="D1" s="5"/>
      <c r="E1" s="1"/>
      <c r="F1" s="1"/>
    </row>
    <row r="2" spans="1:6" ht="15.75">
      <c r="A2" s="3"/>
      <c r="B2" s="4"/>
      <c r="C2" s="9" t="s">
        <v>13</v>
      </c>
      <c r="D2" s="9"/>
      <c r="E2" s="4"/>
      <c r="F2" s="4"/>
    </row>
    <row r="3" spans="1:6" ht="15.75">
      <c r="A3" s="3"/>
      <c r="B3" s="4"/>
      <c r="C3" s="9" t="s">
        <v>31</v>
      </c>
      <c r="D3" s="9"/>
      <c r="E3" s="4"/>
      <c r="F3" s="4"/>
    </row>
    <row r="4" spans="1:6" ht="15.75">
      <c r="A4" s="3"/>
      <c r="B4" s="4"/>
      <c r="C4" s="10" t="s">
        <v>14</v>
      </c>
      <c r="D4" s="10"/>
      <c r="E4" s="4"/>
      <c r="F4" s="4"/>
    </row>
    <row r="5" spans="1:6" ht="15.75">
      <c r="A5" s="3"/>
      <c r="B5" s="4"/>
      <c r="C5" s="10" t="s">
        <v>16</v>
      </c>
      <c r="D5" s="10"/>
      <c r="E5" s="4"/>
      <c r="F5" s="4"/>
    </row>
    <row r="6" spans="1:6" ht="15.75">
      <c r="A6" s="3"/>
      <c r="B6" s="4"/>
      <c r="C6" s="10" t="s">
        <v>15</v>
      </c>
      <c r="D6" s="10"/>
      <c r="E6" s="4"/>
      <c r="F6" s="4"/>
    </row>
    <row r="7" spans="1:6" ht="15.75">
      <c r="A7" s="3"/>
      <c r="B7" s="4"/>
      <c r="C7" s="9" t="s">
        <v>0</v>
      </c>
      <c r="D7" s="9"/>
      <c r="E7" s="4"/>
      <c r="F7" s="4"/>
    </row>
    <row r="8" spans="1:6" ht="15.75">
      <c r="A8" s="3"/>
      <c r="B8" s="4"/>
      <c r="C8" s="17" t="s">
        <v>39</v>
      </c>
      <c r="D8" s="17"/>
      <c r="E8" s="18"/>
      <c r="F8" s="18"/>
    </row>
    <row r="9" spans="1:6" ht="16.5">
      <c r="A9" s="6"/>
      <c r="B9" s="7"/>
      <c r="C9" s="12" t="s">
        <v>32</v>
      </c>
      <c r="D9" s="12"/>
      <c r="E9" s="12"/>
      <c r="F9" s="12"/>
    </row>
    <row r="10" spans="1:6" ht="3.75" customHeight="1">
      <c r="A10" s="6"/>
      <c r="B10" s="7"/>
      <c r="C10" s="2"/>
      <c r="D10" s="2"/>
      <c r="E10" s="2"/>
      <c r="F10" s="2"/>
    </row>
    <row r="11" spans="1:6" ht="20.25">
      <c r="A11" s="19" t="s">
        <v>1</v>
      </c>
      <c r="B11" s="19"/>
      <c r="C11" s="19"/>
      <c r="D11" s="19"/>
      <c r="E11" s="19"/>
      <c r="F11" s="19"/>
    </row>
    <row r="12" spans="1:6" ht="18.75">
      <c r="A12" s="20" t="s">
        <v>17</v>
      </c>
      <c r="B12" s="20"/>
      <c r="C12" s="20"/>
      <c r="D12" s="20"/>
      <c r="E12" s="20"/>
      <c r="F12" s="20"/>
    </row>
    <row r="13" spans="1:6" ht="18.75">
      <c r="A13" s="21" t="s">
        <v>18</v>
      </c>
      <c r="B13" s="21"/>
      <c r="C13" s="21"/>
      <c r="D13" s="21"/>
      <c r="E13" s="21"/>
      <c r="F13" s="21"/>
    </row>
    <row r="14" spans="1:6" ht="19.5" thickBot="1">
      <c r="A14" s="25" t="s">
        <v>19</v>
      </c>
      <c r="B14" s="25"/>
      <c r="C14" s="25"/>
      <c r="D14" s="25"/>
      <c r="E14" s="25"/>
      <c r="F14" s="25"/>
    </row>
    <row r="15" spans="1:6" ht="12.75" customHeight="1">
      <c r="A15" s="23" t="s">
        <v>20</v>
      </c>
      <c r="B15" s="26" t="s">
        <v>2</v>
      </c>
      <c r="C15" s="26" t="s">
        <v>21</v>
      </c>
      <c r="D15" s="60" t="s">
        <v>34</v>
      </c>
      <c r="E15" s="26" t="s">
        <v>22</v>
      </c>
      <c r="F15" s="27" t="s">
        <v>30</v>
      </c>
    </row>
    <row r="16" spans="1:6" ht="14.25" customHeight="1">
      <c r="A16" s="24"/>
      <c r="B16" s="22"/>
      <c r="C16" s="22"/>
      <c r="D16" s="61"/>
      <c r="E16" s="22"/>
      <c r="F16" s="28"/>
    </row>
    <row r="17" spans="1:6" ht="14.25" customHeight="1">
      <c r="A17" s="24"/>
      <c r="B17" s="22"/>
      <c r="C17" s="22"/>
      <c r="D17" s="61"/>
      <c r="E17" s="22"/>
      <c r="F17" s="28"/>
    </row>
    <row r="18" spans="1:6" ht="14.25" customHeight="1">
      <c r="A18" s="24"/>
      <c r="B18" s="22"/>
      <c r="C18" s="22"/>
      <c r="D18" s="61"/>
      <c r="E18" s="22"/>
      <c r="F18" s="28"/>
    </row>
    <row r="19" spans="1:6" ht="28.5" customHeight="1" thickBot="1">
      <c r="A19" s="35"/>
      <c r="B19" s="36"/>
      <c r="C19" s="36"/>
      <c r="D19" s="62"/>
      <c r="E19" s="36"/>
      <c r="F19" s="29"/>
    </row>
    <row r="20" spans="1:6" ht="16.5" thickBot="1">
      <c r="A20" s="14" t="s">
        <v>3</v>
      </c>
      <c r="B20" s="15"/>
      <c r="C20" s="15"/>
      <c r="D20" s="15"/>
      <c r="E20" s="15"/>
      <c r="F20" s="34"/>
    </row>
    <row r="21" spans="1:6" ht="60" customHeight="1" thickBot="1">
      <c r="A21" s="37">
        <v>1</v>
      </c>
      <c r="B21" s="52" t="s">
        <v>25</v>
      </c>
      <c r="C21" s="53" t="s">
        <v>4</v>
      </c>
      <c r="D21" s="53">
        <v>2.32</v>
      </c>
      <c r="E21" s="39">
        <v>22624</v>
      </c>
      <c r="F21" s="40">
        <v>16928.95614</v>
      </c>
    </row>
    <row r="22" spans="1:6" ht="58.5" customHeight="1" thickBot="1">
      <c r="A22" s="38">
        <v>2</v>
      </c>
      <c r="B22" s="52" t="s">
        <v>28</v>
      </c>
      <c r="C22" s="53" t="s">
        <v>4</v>
      </c>
      <c r="D22" s="53">
        <v>1.304</v>
      </c>
      <c r="E22" s="39">
        <v>19340</v>
      </c>
      <c r="F22" s="40">
        <v>14701.09254</v>
      </c>
    </row>
    <row r="23" spans="1:6" ht="73.5" customHeight="1" hidden="1" thickBot="1">
      <c r="A23" s="8"/>
      <c r="B23" s="54" t="s">
        <v>29</v>
      </c>
      <c r="C23" s="53" t="s">
        <v>4</v>
      </c>
      <c r="D23" s="55">
        <f>D21+D22</f>
        <v>3.6239999999999997</v>
      </c>
      <c r="E23" s="41">
        <f>SUM(E21:E22)</f>
        <v>41964</v>
      </c>
      <c r="F23" s="42">
        <f>SUM(F21:F22)</f>
        <v>31630.04868</v>
      </c>
    </row>
    <row r="24" spans="1:6" ht="58.5" customHeight="1" thickBot="1">
      <c r="A24" s="38">
        <v>3</v>
      </c>
      <c r="B24" s="56" t="s">
        <v>24</v>
      </c>
      <c r="C24" s="55" t="s">
        <v>4</v>
      </c>
      <c r="D24" s="55">
        <v>0.387</v>
      </c>
      <c r="E24" s="41">
        <v>5492</v>
      </c>
      <c r="F24" s="43">
        <v>5611.763</v>
      </c>
    </row>
    <row r="25" spans="1:6" ht="54.75" customHeight="1" thickBot="1">
      <c r="A25" s="37">
        <v>4</v>
      </c>
      <c r="B25" s="52" t="s">
        <v>26</v>
      </c>
      <c r="C25" s="55" t="s">
        <v>4</v>
      </c>
      <c r="D25" s="53">
        <v>0.289</v>
      </c>
      <c r="E25" s="39">
        <v>6084</v>
      </c>
      <c r="F25" s="44">
        <v>4013.66</v>
      </c>
    </row>
    <row r="26" spans="1:6" ht="59.25" customHeight="1" thickBot="1">
      <c r="A26" s="37">
        <v>5</v>
      </c>
      <c r="B26" s="56" t="s">
        <v>27</v>
      </c>
      <c r="C26" s="53" t="s">
        <v>4</v>
      </c>
      <c r="D26" s="57">
        <v>0.101</v>
      </c>
      <c r="E26" s="45">
        <v>522</v>
      </c>
      <c r="F26" s="46">
        <v>530.043</v>
      </c>
    </row>
    <row r="27" spans="1:6" ht="53.25" customHeight="1" thickBot="1">
      <c r="A27" s="38">
        <v>6</v>
      </c>
      <c r="B27" s="52" t="s">
        <v>33</v>
      </c>
      <c r="C27" s="55" t="s">
        <v>4</v>
      </c>
      <c r="D27" s="53">
        <v>0.622</v>
      </c>
      <c r="E27" s="39">
        <v>7733</v>
      </c>
      <c r="F27" s="44">
        <v>5571.125</v>
      </c>
    </row>
    <row r="28" spans="1:6" ht="56.25" customHeight="1" thickBot="1">
      <c r="A28" s="37">
        <v>7</v>
      </c>
      <c r="B28" s="52" t="s">
        <v>35</v>
      </c>
      <c r="C28" s="55" t="s">
        <v>4</v>
      </c>
      <c r="D28" s="53">
        <v>0.199</v>
      </c>
      <c r="E28" s="39">
        <v>1869</v>
      </c>
      <c r="F28" s="44">
        <v>2276.808</v>
      </c>
    </row>
    <row r="29" spans="1:9" ht="41.25" customHeight="1" thickBot="1">
      <c r="A29" s="37">
        <v>8</v>
      </c>
      <c r="B29" s="52" t="s">
        <v>36</v>
      </c>
      <c r="C29" s="55" t="s">
        <v>37</v>
      </c>
      <c r="D29" s="53"/>
      <c r="E29" s="39"/>
      <c r="F29" s="47">
        <v>6365.3</v>
      </c>
      <c r="G29" s="16"/>
      <c r="H29" s="13"/>
      <c r="I29" s="13"/>
    </row>
    <row r="30" spans="1:6" ht="23.25" customHeight="1" thickBot="1">
      <c r="A30" s="48">
        <v>9</v>
      </c>
      <c r="B30" s="58" t="s">
        <v>5</v>
      </c>
      <c r="C30" s="59" t="s">
        <v>6</v>
      </c>
      <c r="D30" s="59"/>
      <c r="E30" s="11">
        <v>1047</v>
      </c>
      <c r="F30" s="50">
        <f>604+100+100</f>
        <v>804</v>
      </c>
    </row>
    <row r="31" spans="1:6" ht="21.75" customHeight="1" thickBot="1">
      <c r="A31" s="48">
        <v>10</v>
      </c>
      <c r="B31" s="58" t="s">
        <v>7</v>
      </c>
      <c r="C31" s="59" t="s">
        <v>6</v>
      </c>
      <c r="D31" s="59"/>
      <c r="E31" s="11">
        <v>1243</v>
      </c>
      <c r="F31" s="50">
        <f>717+50+86.6523</f>
        <v>853.6523</v>
      </c>
    </row>
    <row r="32" spans="1:6" ht="20.25" customHeight="1" thickBot="1">
      <c r="A32" s="48">
        <v>11</v>
      </c>
      <c r="B32" s="58" t="s">
        <v>8</v>
      </c>
      <c r="C32" s="59" t="s">
        <v>6</v>
      </c>
      <c r="D32" s="59"/>
      <c r="E32" s="11">
        <v>578</v>
      </c>
      <c r="F32" s="50">
        <f>333+150</f>
        <v>483</v>
      </c>
    </row>
    <row r="33" spans="1:6" ht="20.25" customHeight="1" thickBot="1">
      <c r="A33" s="48">
        <v>12</v>
      </c>
      <c r="B33" s="58" t="s">
        <v>9</v>
      </c>
      <c r="C33" s="59" t="s">
        <v>6</v>
      </c>
      <c r="D33" s="59"/>
      <c r="E33" s="11">
        <v>1474</v>
      </c>
      <c r="F33" s="50">
        <v>850</v>
      </c>
    </row>
    <row r="34" spans="1:6" ht="18.75" customHeight="1" thickBot="1">
      <c r="A34" s="48">
        <v>13</v>
      </c>
      <c r="B34" s="58" t="s">
        <v>10</v>
      </c>
      <c r="C34" s="59" t="s">
        <v>6</v>
      </c>
      <c r="D34" s="59"/>
      <c r="E34" s="11">
        <v>781</v>
      </c>
      <c r="F34" s="50">
        <f>450+150</f>
        <v>600</v>
      </c>
    </row>
    <row r="35" spans="1:6" ht="17.25" customHeight="1" thickBot="1">
      <c r="A35" s="48">
        <v>14</v>
      </c>
      <c r="B35" s="58" t="s">
        <v>11</v>
      </c>
      <c r="C35" s="59" t="s">
        <v>6</v>
      </c>
      <c r="D35" s="59"/>
      <c r="E35" s="11">
        <v>800</v>
      </c>
      <c r="F35" s="50">
        <f>462+100</f>
        <v>562</v>
      </c>
    </row>
    <row r="36" spans="1:6" ht="18.75" customHeight="1" thickBot="1">
      <c r="A36" s="48">
        <v>15</v>
      </c>
      <c r="B36" s="58" t="s">
        <v>23</v>
      </c>
      <c r="C36" s="59" t="s">
        <v>6</v>
      </c>
      <c r="D36" s="59"/>
      <c r="E36" s="51">
        <v>316</v>
      </c>
      <c r="F36" s="50">
        <f>182+200+100</f>
        <v>482</v>
      </c>
    </row>
    <row r="37" spans="1:6" ht="23.25" customHeight="1" thickBot="1">
      <c r="A37" s="49"/>
      <c r="B37" s="30" t="s">
        <v>38</v>
      </c>
      <c r="C37" s="31"/>
      <c r="D37" s="31"/>
      <c r="E37" s="32">
        <f>E36+E35+E34+E33+E32+E31+E30+E28+E27+E26+E25+E24+E22+E21</f>
        <v>69903</v>
      </c>
      <c r="F37" s="33">
        <f>F21+F22+F24+F25+F26+F27+F28+F29+F30+F31+F32+F33+F34+F35+F36</f>
        <v>60633.39998</v>
      </c>
    </row>
  </sheetData>
  <mergeCells count="12">
    <mergeCell ref="D15:D19"/>
    <mergeCell ref="A20:F20"/>
    <mergeCell ref="A14:F14"/>
    <mergeCell ref="A15:A19"/>
    <mergeCell ref="B15:B19"/>
    <mergeCell ref="C15:C19"/>
    <mergeCell ref="E15:E19"/>
    <mergeCell ref="F15:F19"/>
    <mergeCell ref="C8:F8"/>
    <mergeCell ref="A11:F11"/>
    <mergeCell ref="A12:F12"/>
    <mergeCell ref="A13:F13"/>
  </mergeCells>
  <printOptions/>
  <pageMargins left="0.88" right="0.28" top="0.33" bottom="0.29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k391</cp:lastModifiedBy>
  <cp:lastPrinted>2013-05-30T07:20:18Z</cp:lastPrinted>
  <dcterms:created xsi:type="dcterms:W3CDTF">2012-09-20T09:13:01Z</dcterms:created>
  <dcterms:modified xsi:type="dcterms:W3CDTF">2013-05-30T07:24:32Z</dcterms:modified>
  <cp:category/>
  <cp:version/>
  <cp:contentType/>
  <cp:contentStatus/>
</cp:coreProperties>
</file>