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ДЧБ!#REF!</definedName>
    <definedName name="FIO" localSheetId="0">ДЧБ!$D$18</definedName>
    <definedName name="SIGN" localSheetId="0">ДЧБ!$A$18:$F$26</definedName>
  </definedNames>
  <calcPr calcId="124519"/>
</workbook>
</file>

<file path=xl/calcChain.xml><?xml version="1.0" encoding="utf-8"?>
<calcChain xmlns="http://schemas.openxmlformats.org/spreadsheetml/2006/main">
  <c r="C87" i="3"/>
  <c r="C24"/>
  <c r="C33"/>
  <c r="C39"/>
  <c r="C69"/>
  <c r="C72"/>
  <c r="C86"/>
  <c r="D86"/>
  <c r="D87" s="1"/>
  <c r="D72"/>
  <c r="D69"/>
  <c r="D39"/>
  <c r="D33"/>
  <c r="D24"/>
  <c r="E31"/>
  <c r="E30"/>
  <c r="E29"/>
  <c r="E27"/>
  <c r="E84"/>
  <c r="E83"/>
  <c r="E82"/>
  <c r="E81"/>
  <c r="E78"/>
  <c r="E77"/>
  <c r="E76"/>
  <c r="E75"/>
  <c r="E74"/>
  <c r="E72"/>
  <c r="E71"/>
  <c r="E66"/>
  <c r="E63"/>
  <c r="E59"/>
  <c r="E56"/>
  <c r="E53"/>
  <c r="E51"/>
  <c r="E48"/>
  <c r="E46"/>
  <c r="E45"/>
  <c r="E43"/>
  <c r="E41"/>
  <c r="E39"/>
  <c r="E37"/>
  <c r="E36"/>
  <c r="E35"/>
  <c r="E26"/>
  <c r="E24"/>
  <c r="E21"/>
  <c r="E20"/>
  <c r="E19"/>
  <c r="E18"/>
  <c r="E17"/>
  <c r="E16"/>
  <c r="E14"/>
  <c r="E11"/>
  <c r="E86" l="1"/>
  <c r="E33"/>
  <c r="E69"/>
  <c r="E87" l="1"/>
</calcChain>
</file>

<file path=xl/sharedStrings.xml><?xml version="1.0" encoding="utf-8"?>
<sst xmlns="http://schemas.openxmlformats.org/spreadsheetml/2006/main" count="156" uniqueCount="147">
  <si>
    <t>1.11.09.04.5.13.0.014</t>
  </si>
  <si>
    <t>плата за размещение рекламы</t>
  </si>
  <si>
    <t>1.16.46.00.0.13.0.000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</si>
  <si>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</si>
  <si>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1.16.90.05.0.13.0.000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</si>
  <si>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</si>
  <si>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1.16.90.05.0.13.0.020</t>
  </si>
  <si>
    <t>1.17.05.05.0.13.0.000</t>
  </si>
  <si>
    <t>Прочие неналоговые доходы бюджетов городских поселений</t>
  </si>
  <si>
    <t>2.02.02.99.9.13.0.000</t>
  </si>
  <si>
    <t>Прочие субсидии бюджетам городских поселений</t>
  </si>
  <si>
    <t>2.02.04.99.9.13.0.000</t>
  </si>
  <si>
    <t>Прочие межбюджетные трансферты, передаваемые бюджетам городских поселений</t>
  </si>
  <si>
    <t>1.11.09.04.5.13.0.013</t>
  </si>
  <si>
    <t>Плата за найм</t>
  </si>
  <si>
    <t>1.13.02.99.5.13.0.000</t>
  </si>
  <si>
    <t>Прочие доходы от компенсации затрат бюджетов городских поселений</t>
  </si>
  <si>
    <t>1.17.01.05.0.13.0.000</t>
  </si>
  <si>
    <t>Невыясненные поступления, зачисляемые в бюджеты городских поселений</t>
  </si>
  <si>
    <t>2.02.01.00.1.13.0.000</t>
  </si>
  <si>
    <t>Дотации бюджетам городских поселений на выравнивание бюджетной обеспеченности</t>
  </si>
  <si>
    <t>2.02.01.00.3.13.0.000</t>
  </si>
  <si>
    <t>Дотации бюджетам городских поселений на поддержку мер по обеспечению сбалансированности бюджетов</t>
  </si>
  <si>
    <t>2.19.05.00.0.13.0.000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</si>
  <si>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</si>
  <si>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</si>
  <si>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</si>
  <si>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</si>
  <si>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</si>
  <si>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</si>
  <si>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</si>
  <si>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</si>
  <si>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</si>
  <si>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1.06.04.01.1.02.1.000</t>
  </si>
  <si>
    <t>1.06.04.01.2.02.1.000</t>
  </si>
  <si>
    <t>1.06.06.03.3.13.1.000</t>
  </si>
  <si>
    <t>1.11.01.05.0.13.0.000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</si>
  <si>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</si>
  <si>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1.11.05.01.3.13.0.000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</si>
  <si>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</si>
  <si>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1.11.05.02.5.13.0.000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</si>
  <si>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</si>
  <si>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1.11.05.03.5.13.0.000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</si>
  <si>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</si>
  <si>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1.11.05.07.5.13.0.000</t>
  </si>
  <si>
    <t>Доходы от сдачи в аренду имущества, составляющего казну городских поселений (за исключением земельных участков)</t>
  </si>
  <si>
    <t>1.11.07.01.5.13.0.000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</si>
  <si>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</si>
  <si>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1.14.01.05.0.13.0.000</t>
  </si>
  <si>
    <t>Доходы от продажи квартир, находящихся в собственности городских поселений</t>
  </si>
  <si>
    <t>1.14.02.05.3.13.0.000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</si>
  <si>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</si>
  <si>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1.14.06.01.3.13.0.000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</si>
  <si>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</si>
  <si>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1.14.06.02.5.13.0.000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</si>
  <si>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</si>
  <si>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Администрация Гатчинского муниципального района</t>
  </si>
  <si>
    <t>019 Комитет финансов  Гатчинского муниципального района</t>
  </si>
  <si>
    <t>100 Федеральное казначейство</t>
  </si>
  <si>
    <t>182 Федеральная налоговая служба</t>
  </si>
  <si>
    <t>802 Комитет по управлению имуществом Гатчинского муниципального района</t>
  </si>
  <si>
    <t>к решению совета депутатов МО "Город Гатчина"</t>
  </si>
  <si>
    <t>тыс. руб.</t>
  </si>
  <si>
    <t>Код бюджетной классификации</t>
  </si>
  <si>
    <t>Источник доходов</t>
  </si>
  <si>
    <t>Утверждено на 2015 год</t>
  </si>
  <si>
    <t>% исполнения</t>
  </si>
  <si>
    <t>1</t>
  </si>
  <si>
    <t>2</t>
  </si>
  <si>
    <t>итого по ГАДу 001</t>
  </si>
  <si>
    <t>итого по ГАДу 019</t>
  </si>
  <si>
    <t>итого по ГАДу 100</t>
  </si>
  <si>
    <t>ВСЕГО по ГАДам</t>
  </si>
  <si>
    <t>Приложение 4</t>
  </si>
  <si>
    <t>"Об исполнении бюджета МО "Город Гатчина" за 9 месяцев 2015 года"</t>
  </si>
  <si>
    <t xml:space="preserve">Исполнено на 01.10.2015 </t>
  </si>
  <si>
    <t>1.16.33.05.0.13.0.000</t>
  </si>
  <si>
    <t>2.02.02.00.8.13.0.000</t>
  </si>
  <si>
    <t>2.02.02.05.1.13.0.000</t>
  </si>
  <si>
    <t>2.02.02.07.7.13.0.000</t>
  </si>
  <si>
    <t>2.02.02.21.6.13.0.000</t>
  </si>
  <si>
    <t>2.07.05.03.0.13.0.000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</si>
  <si>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</si>
  <si>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Субсидии бюджетам городских поселений на обеспечение жильем молодых семей</t>
  </si>
  <si>
    <t>Субсидии бюджетам городских поселений на реализацию федеральных целевых программ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</si>
  <si>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</si>
  <si>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</si>
  <si>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безвозмездные поступления в бюджеты городских поселений</t>
  </si>
  <si>
    <t>итого по ГАДу 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</si>
  <si>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</si>
  <si>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</si>
  <si>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1.01.02.01.0.01.2.100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</si>
  <si>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</si>
  <si>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1.01.02.01.0.01.3.000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</si>
  <si>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</si>
  <si>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1.01.02.01.0.01.5.000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</si>
  <si>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при нарушении сроков возврата излишне уплаченных или излишне взысканных сумм налога, сбора, соответствующих пеней и штрафов и процентов, начисленных на суммы излишне взысканного налога, сбора, соответствующих пеней и штрафов)</t>
  </si>
  <si>
    <t>1.01.02.02.0.01.1.000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</si>
  <si>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</si>
  <si>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1.01.02.02.0.01.2.100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</si>
  <si>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</si>
  <si>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1.01.02.02.0.01.3.000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</si>
  <si>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</si>
  <si>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</si>
  <si>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</si>
  <si>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1.01.02.03.0.01.2.100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</si>
  <si>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</si>
  <si>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</si>
  <si>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</si>
  <si>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</si>
  <si>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</si>
  <si>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1.05.03.01.0.01.2.100</t>
  </si>
  <si>
    <t>Единый сельскохозяйственный налог (пени по соответствующему платежу)</t>
  </si>
  <si>
    <t>1.06.01.03.0.13.1.000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</si>
  <si>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</si>
  <si>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1.06.01.03.0.13.2.100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</si>
  <si>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</si>
  <si>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1.06.01.03.0.13.3.000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</si>
  <si>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</si>
  <si>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</si>
  <si>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1.06.04.01.1.02.2.100</t>
  </si>
  <si>
    <t>Транспортный налог с организаций (пени по соответствующему платежу)</t>
  </si>
  <si>
    <t>1.06.04.01.1.02.3.000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</si>
  <si>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</si>
  <si>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</si>
  <si>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1.06.04.01.2.02.2.100</t>
  </si>
  <si>
    <t>Транспортный налог с физических лиц (пени по соответствующему платежу)</t>
  </si>
  <si>
    <t>1.06.04.01.2.02.3.000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</si>
  <si>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Федерации))</t>
  </si>
  <si>
    <t>1.06.04.01.2.02.4.000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</si>
  <si>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</si>
  <si>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</si>
  <si>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1.06.06.03.3.13.2.100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</si>
  <si>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</si>
  <si>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1.06.06.03.3.13.3.000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</si>
  <si>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</si>
  <si>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1.06.06.04.3.13.1.000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</si>
  <si>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</si>
  <si>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1.06.06.04.3.13.2.100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</si>
  <si>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</si>
  <si>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1.06.06.04.3.13.3.000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</si>
  <si>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</si>
  <si>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247 Комитет по культуре и туризму Гатчинского муниципального района</t>
  </si>
  <si>
    <t>итого по ГАДу 247</t>
  </si>
  <si>
    <t>итого по ГАДу 802</t>
  </si>
  <si>
    <t>от 25 ноября 2015 года №53</t>
  </si>
  <si>
    <t>Поступлене доходов по главным администраторам доходов бюджета МО «Город Гатчина» за 9 месяцев 2015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</si>
</sst>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6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9"/>
  <sheetViews>
    <sheetView showGridLines="0" tabSelected="1" zoomScale="90" zoomScaleNormal="90" workbookViewId="0">
      <selection activeCell="A6" sqref="A6:E6"/>
    </sheetView>
  </sheetViews>
  <sheetFormatPr defaultRowHeight="12.75" customHeight="1"/>
  <cols>
    <col min="1" max="1" width="22.42578125" style="19" customWidth="1"/>
    <col min="2" max="2" width="48.85546875" customWidth="1"/>
    <col min="3" max="3" width="12.5703125" customWidth="1"/>
    <col min="4" max="4" width="15.85546875" customWidth="1"/>
    <col min="5" max="5" width="14.42578125" customWidth="1"/>
  </cols>
  <sheetData>
    <row r="1" spans="1:8">
      <c r="A1" s="26" t="s">
        <v>73</v>
      </c>
      <c r="B1" s="26"/>
      <c r="C1" s="26"/>
      <c r="D1" s="26"/>
      <c r="E1" s="26"/>
      <c r="F1" s="1"/>
      <c r="G1" s="1"/>
      <c r="H1" s="1"/>
    </row>
    <row r="2" spans="1:8">
      <c r="A2" s="27" t="s">
        <v>61</v>
      </c>
      <c r="B2" s="27"/>
      <c r="C2" s="27"/>
      <c r="D2" s="27"/>
      <c r="E2" s="27"/>
      <c r="F2" s="1"/>
      <c r="G2" s="1"/>
      <c r="H2" s="1"/>
    </row>
    <row r="3" spans="1:8" ht="15" customHeight="1">
      <c r="A3" s="23" t="s">
        <v>74</v>
      </c>
      <c r="B3" s="23"/>
      <c r="C3" s="23"/>
      <c r="D3" s="23"/>
      <c r="E3" s="23"/>
      <c r="F3" s="2"/>
      <c r="G3" s="2"/>
      <c r="H3" s="2"/>
    </row>
    <row r="4" spans="1:8" ht="5.25" customHeight="1">
      <c r="A4" s="24"/>
      <c r="B4" s="24"/>
      <c r="C4" s="24"/>
      <c r="D4" s="24"/>
      <c r="E4" s="24"/>
      <c r="F4" s="3"/>
      <c r="G4" s="2"/>
      <c r="H4" s="2"/>
    </row>
    <row r="5" spans="1:8">
      <c r="A5" s="23" t="s">
        <v>145</v>
      </c>
      <c r="B5" s="23"/>
      <c r="C5" s="23"/>
      <c r="D5" s="23"/>
      <c r="E5" s="23"/>
      <c r="F5" s="4"/>
      <c r="G5" s="4"/>
      <c r="H5" s="4"/>
    </row>
    <row r="6" spans="1:8" ht="15.75">
      <c r="A6" s="30" t="s">
        <v>146</v>
      </c>
      <c r="B6" s="30"/>
      <c r="C6" s="30"/>
      <c r="D6" s="30"/>
      <c r="E6" s="30"/>
    </row>
    <row r="7" spans="1:8">
      <c r="A7" s="25" t="s">
        <v>62</v>
      </c>
      <c r="B7" s="25"/>
      <c r="C7" s="25"/>
      <c r="D7" s="25"/>
      <c r="E7" s="25"/>
    </row>
    <row r="8" spans="1:8" ht="25.5">
      <c r="A8" s="5" t="s">
        <v>63</v>
      </c>
      <c r="B8" s="5" t="s">
        <v>64</v>
      </c>
      <c r="C8" s="5" t="s">
        <v>65</v>
      </c>
      <c r="D8" s="6" t="s">
        <v>75</v>
      </c>
      <c r="E8" s="5" t="s">
        <v>66</v>
      </c>
    </row>
    <row r="9" spans="1:8">
      <c r="A9" s="7" t="s">
        <v>67</v>
      </c>
      <c r="B9" s="7" t="s">
        <v>68</v>
      </c>
      <c r="C9" s="8">
        <v>3</v>
      </c>
      <c r="D9" s="8">
        <v>4</v>
      </c>
      <c r="E9" s="9">
        <v>5</v>
      </c>
    </row>
    <row r="10" spans="1:8">
      <c r="A10" s="28" t="s">
        <v>56</v>
      </c>
      <c r="B10" s="29"/>
      <c r="C10" s="29"/>
      <c r="D10" s="29"/>
      <c r="E10" s="29"/>
    </row>
    <row r="11" spans="1:8">
      <c r="A11" s="14" t="s">
        <v>0</v>
      </c>
      <c r="B11" s="14" t="s">
        <v>1</v>
      </c>
      <c r="C11" s="12">
        <v>1000</v>
      </c>
      <c r="D11" s="12">
        <v>1134.2</v>
      </c>
      <c r="E11" s="10">
        <f>SUM(D11*100/C11)</f>
        <v>113.42</v>
      </c>
    </row>
    <row r="12" spans="1:8" ht="63.75">
      <c r="A12" s="14" t="s">
        <v>76</v>
      </c>
      <c r="B12" s="14" t="s">
        <v>82</v>
      </c>
      <c r="C12" s="12">
        <v>0</v>
      </c>
      <c r="D12" s="12">
        <v>77</v>
      </c>
      <c r="E12" s="10"/>
    </row>
    <row r="13" spans="1:8" ht="89.25">
      <c r="A13" s="14" t="s">
        <v>2</v>
      </c>
      <c r="B13" s="15" t="s">
        <v>3</v>
      </c>
      <c r="C13" s="12">
        <v>0</v>
      </c>
      <c r="D13" s="12">
        <v>2.9</v>
      </c>
      <c r="E13" s="10"/>
    </row>
    <row r="14" spans="1:8" ht="38.25">
      <c r="A14" s="14" t="s">
        <v>4</v>
      </c>
      <c r="B14" s="14" t="s">
        <v>5</v>
      </c>
      <c r="C14" s="12">
        <v>500</v>
      </c>
      <c r="D14" s="12">
        <v>21.7</v>
      </c>
      <c r="E14" s="10">
        <f t="shared" ref="E14:E75" si="0">SUM(D14*100/C14)</f>
        <v>4.34</v>
      </c>
    </row>
    <row r="15" spans="1:8" ht="38.25">
      <c r="A15" s="14" t="s">
        <v>6</v>
      </c>
      <c r="B15" s="14" t="s">
        <v>5</v>
      </c>
      <c r="C15" s="12">
        <v>0</v>
      </c>
      <c r="D15" s="12">
        <v>3</v>
      </c>
      <c r="E15" s="10"/>
    </row>
    <row r="16" spans="1:8" ht="25.5">
      <c r="A16" s="14" t="s">
        <v>7</v>
      </c>
      <c r="B16" s="14" t="s">
        <v>8</v>
      </c>
      <c r="C16" s="12">
        <v>1600</v>
      </c>
      <c r="D16" s="12">
        <v>524</v>
      </c>
      <c r="E16" s="10">
        <f t="shared" si="0"/>
        <v>32.75</v>
      </c>
    </row>
    <row r="17" spans="1:5" ht="25.5">
      <c r="A17" s="14" t="s">
        <v>77</v>
      </c>
      <c r="B17" s="14" t="s">
        <v>83</v>
      </c>
      <c r="C17" s="12">
        <v>9389.1</v>
      </c>
      <c r="D17" s="12">
        <v>9389.1</v>
      </c>
      <c r="E17" s="10">
        <f t="shared" si="0"/>
        <v>100</v>
      </c>
    </row>
    <row r="18" spans="1:5" ht="25.5">
      <c r="A18" s="14" t="s">
        <v>78</v>
      </c>
      <c r="B18" s="14" t="s">
        <v>84</v>
      </c>
      <c r="C18" s="12">
        <v>1720</v>
      </c>
      <c r="D18" s="12">
        <v>1720</v>
      </c>
      <c r="E18" s="10">
        <f t="shared" si="0"/>
        <v>100</v>
      </c>
    </row>
    <row r="19" spans="1:5" ht="38.25">
      <c r="A19" s="14" t="s">
        <v>79</v>
      </c>
      <c r="B19" s="14" t="s">
        <v>85</v>
      </c>
      <c r="C19" s="12">
        <v>10070</v>
      </c>
      <c r="D19" s="12">
        <v>10070</v>
      </c>
      <c r="E19" s="10">
        <f t="shared" si="0"/>
        <v>100</v>
      </c>
    </row>
    <row r="20" spans="1:5" ht="89.25">
      <c r="A20" s="14" t="s">
        <v>80</v>
      </c>
      <c r="B20" s="15" t="s">
        <v>86</v>
      </c>
      <c r="C20" s="12">
        <v>19946.3</v>
      </c>
      <c r="D20" s="12">
        <v>19946.3</v>
      </c>
      <c r="E20" s="10">
        <f t="shared" si="0"/>
        <v>100</v>
      </c>
    </row>
    <row r="21" spans="1:5">
      <c r="A21" s="14" t="s">
        <v>9</v>
      </c>
      <c r="B21" s="14" t="s">
        <v>10</v>
      </c>
      <c r="C21" s="12">
        <v>31726.400000000001</v>
      </c>
      <c r="D21" s="12">
        <v>31726.400000000001</v>
      </c>
      <c r="E21" s="10">
        <f t="shared" si="0"/>
        <v>100</v>
      </c>
    </row>
    <row r="22" spans="1:5" ht="25.5">
      <c r="A22" s="14" t="s">
        <v>81</v>
      </c>
      <c r="B22" s="14" t="s">
        <v>87</v>
      </c>
      <c r="C22" s="12">
        <v>0</v>
      </c>
      <c r="D22" s="12">
        <v>105</v>
      </c>
      <c r="E22" s="10"/>
    </row>
    <row r="23" spans="1:5" ht="51">
      <c r="A23" s="14" t="s">
        <v>23</v>
      </c>
      <c r="B23" s="14" t="s">
        <v>24</v>
      </c>
      <c r="C23" s="12">
        <v>0</v>
      </c>
      <c r="D23" s="12">
        <v>2702.3</v>
      </c>
      <c r="E23" s="10"/>
    </row>
    <row r="24" spans="1:5">
      <c r="A24" s="14"/>
      <c r="B24" s="16" t="s">
        <v>69</v>
      </c>
      <c r="C24" s="13">
        <f>SUM(C11:C23)</f>
        <v>75951.799999999988</v>
      </c>
      <c r="D24" s="13">
        <f>SUM(D11:D23)</f>
        <v>77421.900000000009</v>
      </c>
      <c r="E24" s="11">
        <f t="shared" si="0"/>
        <v>101.93556966391846</v>
      </c>
    </row>
    <row r="25" spans="1:5">
      <c r="A25" s="20" t="s">
        <v>57</v>
      </c>
      <c r="B25" s="21"/>
      <c r="C25" s="21"/>
      <c r="D25" s="21"/>
      <c r="E25" s="22"/>
    </row>
    <row r="26" spans="1:5">
      <c r="A26" s="14" t="s">
        <v>13</v>
      </c>
      <c r="B26" s="14" t="s">
        <v>14</v>
      </c>
      <c r="C26" s="12">
        <v>9500</v>
      </c>
      <c r="D26" s="12">
        <v>5945.8</v>
      </c>
      <c r="E26" s="10">
        <f t="shared" si="0"/>
        <v>62.587368421052631</v>
      </c>
    </row>
    <row r="27" spans="1:5" ht="25.5">
      <c r="A27" s="14" t="s">
        <v>15</v>
      </c>
      <c r="B27" s="14" t="s">
        <v>16</v>
      </c>
      <c r="C27" s="12">
        <v>110</v>
      </c>
      <c r="D27" s="12">
        <v>0</v>
      </c>
      <c r="E27" s="10">
        <f t="shared" si="0"/>
        <v>0</v>
      </c>
    </row>
    <row r="28" spans="1:5" ht="25.5">
      <c r="A28" s="14" t="s">
        <v>17</v>
      </c>
      <c r="B28" s="14" t="s">
        <v>18</v>
      </c>
      <c r="C28" s="12">
        <v>0</v>
      </c>
      <c r="D28" s="12">
        <v>-894.5</v>
      </c>
      <c r="E28" s="10"/>
    </row>
    <row r="29" spans="1:5" ht="25.5">
      <c r="A29" s="14" t="s">
        <v>19</v>
      </c>
      <c r="B29" s="14" t="s">
        <v>20</v>
      </c>
      <c r="C29" s="12">
        <v>9643.9</v>
      </c>
      <c r="D29" s="12">
        <v>8679.5</v>
      </c>
      <c r="E29" s="10">
        <f t="shared" si="0"/>
        <v>89.999896307510454</v>
      </c>
    </row>
    <row r="30" spans="1:5" ht="25.5">
      <c r="A30" s="14" t="s">
        <v>21</v>
      </c>
      <c r="B30" s="14" t="s">
        <v>22</v>
      </c>
      <c r="C30" s="12">
        <v>11776</v>
      </c>
      <c r="D30" s="12">
        <v>11776</v>
      </c>
      <c r="E30" s="10">
        <f t="shared" si="0"/>
        <v>100</v>
      </c>
    </row>
    <row r="31" spans="1:5" ht="25.5">
      <c r="A31" s="14" t="s">
        <v>11</v>
      </c>
      <c r="B31" s="14" t="s">
        <v>12</v>
      </c>
      <c r="C31" s="12">
        <v>8908.9</v>
      </c>
      <c r="D31" s="12">
        <v>6779</v>
      </c>
      <c r="E31" s="10">
        <f t="shared" si="0"/>
        <v>76.092446878963742</v>
      </c>
    </row>
    <row r="32" spans="1:5" ht="51">
      <c r="A32" s="14" t="s">
        <v>23</v>
      </c>
      <c r="B32" s="14" t="s">
        <v>24</v>
      </c>
      <c r="C32" s="12">
        <v>0</v>
      </c>
      <c r="D32" s="12">
        <v>-3824.4</v>
      </c>
      <c r="E32" s="10"/>
    </row>
    <row r="33" spans="1:5">
      <c r="A33" s="14"/>
      <c r="B33" s="16" t="s">
        <v>70</v>
      </c>
      <c r="C33" s="13">
        <f>SUM(C26:C32)</f>
        <v>39938.800000000003</v>
      </c>
      <c r="D33" s="13">
        <f>SUM(D26:D32)</f>
        <v>28461.399999999998</v>
      </c>
      <c r="E33" s="11">
        <f t="shared" si="0"/>
        <v>71.262531673460387</v>
      </c>
    </row>
    <row r="34" spans="1:5">
      <c r="A34" s="20" t="s">
        <v>58</v>
      </c>
      <c r="B34" s="21"/>
      <c r="C34" s="21"/>
      <c r="D34" s="21"/>
      <c r="E34" s="22"/>
    </row>
    <row r="35" spans="1:5" ht="38.25">
      <c r="A35" s="14" t="s">
        <v>25</v>
      </c>
      <c r="B35" s="14" t="s">
        <v>26</v>
      </c>
      <c r="C35" s="12">
        <v>2645.7</v>
      </c>
      <c r="D35" s="12">
        <v>1423.7</v>
      </c>
      <c r="E35" s="10">
        <f t="shared" si="0"/>
        <v>53.811845636315532</v>
      </c>
    </row>
    <row r="36" spans="1:5" ht="51">
      <c r="A36" s="14" t="s">
        <v>27</v>
      </c>
      <c r="B36" s="14" t="s">
        <v>28</v>
      </c>
      <c r="C36" s="12">
        <v>100</v>
      </c>
      <c r="D36" s="12">
        <v>38.700000000000003</v>
      </c>
      <c r="E36" s="10">
        <f t="shared" si="0"/>
        <v>38.700000000000003</v>
      </c>
    </row>
    <row r="37" spans="1:5" ht="51">
      <c r="A37" s="14" t="s">
        <v>29</v>
      </c>
      <c r="B37" s="14" t="s">
        <v>30</v>
      </c>
      <c r="C37" s="12">
        <v>4000</v>
      </c>
      <c r="D37" s="12">
        <v>2856.5</v>
      </c>
      <c r="E37" s="10">
        <f t="shared" si="0"/>
        <v>71.412499999999994</v>
      </c>
    </row>
    <row r="38" spans="1:5" ht="51">
      <c r="A38" s="14" t="s">
        <v>31</v>
      </c>
      <c r="B38" s="14" t="s">
        <v>32</v>
      </c>
      <c r="C38" s="12">
        <v>0</v>
      </c>
      <c r="D38" s="12">
        <v>-170.4</v>
      </c>
      <c r="E38" s="10"/>
    </row>
    <row r="39" spans="1:5">
      <c r="A39" s="16"/>
      <c r="B39" s="16" t="s">
        <v>71</v>
      </c>
      <c r="C39" s="13">
        <f>SUM(C35:C38)</f>
        <v>6745.7</v>
      </c>
      <c r="D39" s="13">
        <f>SUM(D35:D38)</f>
        <v>4148.5</v>
      </c>
      <c r="E39" s="11">
        <f t="shared" si="0"/>
        <v>61.498436040737062</v>
      </c>
    </row>
    <row r="40" spans="1:5">
      <c r="A40" s="20" t="s">
        <v>59</v>
      </c>
      <c r="B40" s="21"/>
      <c r="C40" s="21"/>
      <c r="D40" s="21"/>
      <c r="E40" s="22"/>
    </row>
    <row r="41" spans="1:5" ht="102">
      <c r="A41" s="14" t="s">
        <v>89</v>
      </c>
      <c r="B41" s="15" t="s">
        <v>90</v>
      </c>
      <c r="C41" s="12">
        <v>163000</v>
      </c>
      <c r="D41" s="12">
        <v>110167.1</v>
      </c>
      <c r="E41" s="10">
        <f t="shared" si="0"/>
        <v>67.587177914110427</v>
      </c>
    </row>
    <row r="42" spans="1:5" ht="76.5">
      <c r="A42" s="14" t="s">
        <v>91</v>
      </c>
      <c r="B42" s="15" t="s">
        <v>92</v>
      </c>
      <c r="C42" s="12">
        <v>0</v>
      </c>
      <c r="D42" s="12">
        <v>83</v>
      </c>
      <c r="E42" s="10"/>
    </row>
    <row r="43" spans="1:5" ht="102">
      <c r="A43" s="14" t="s">
        <v>93</v>
      </c>
      <c r="B43" s="15" t="s">
        <v>94</v>
      </c>
      <c r="C43" s="12">
        <v>0</v>
      </c>
      <c r="D43" s="12">
        <v>134.5</v>
      </c>
      <c r="E43" s="10" t="e">
        <f t="shared" si="0"/>
        <v>#DIV/0!</v>
      </c>
    </row>
    <row r="44" spans="1:5" ht="127.5">
      <c r="A44" s="14" t="s">
        <v>95</v>
      </c>
      <c r="B44" s="15" t="s">
        <v>96</v>
      </c>
      <c r="C44" s="12">
        <v>0</v>
      </c>
      <c r="D44" s="12">
        <v>-0.2</v>
      </c>
      <c r="E44" s="10"/>
    </row>
    <row r="45" spans="1:5" ht="127.5">
      <c r="A45" s="14" t="s">
        <v>97</v>
      </c>
      <c r="B45" s="15" t="s">
        <v>98</v>
      </c>
      <c r="C45" s="12">
        <v>2500</v>
      </c>
      <c r="D45" s="12">
        <v>1023.1</v>
      </c>
      <c r="E45" s="10">
        <f t="shared" si="0"/>
        <v>40.923999999999999</v>
      </c>
    </row>
    <row r="46" spans="1:5" ht="114.75">
      <c r="A46" s="14" t="s">
        <v>99</v>
      </c>
      <c r="B46" s="15" t="s">
        <v>100</v>
      </c>
      <c r="C46" s="12">
        <v>0</v>
      </c>
      <c r="D46" s="12">
        <v>3.2</v>
      </c>
      <c r="E46" s="10" t="e">
        <f t="shared" si="0"/>
        <v>#DIV/0!</v>
      </c>
    </row>
    <row r="47" spans="1:5" ht="127.5">
      <c r="A47" s="14" t="s">
        <v>101</v>
      </c>
      <c r="B47" s="15" t="s">
        <v>102</v>
      </c>
      <c r="C47" s="12">
        <v>0</v>
      </c>
      <c r="D47" s="12">
        <v>0.3</v>
      </c>
      <c r="E47" s="10"/>
    </row>
    <row r="48" spans="1:5" ht="76.5">
      <c r="A48" s="14" t="s">
        <v>103</v>
      </c>
      <c r="B48" s="14" t="s">
        <v>104</v>
      </c>
      <c r="C48" s="12">
        <v>2515.9</v>
      </c>
      <c r="D48" s="12">
        <v>1828.1</v>
      </c>
      <c r="E48" s="10">
        <f t="shared" si="0"/>
        <v>72.661870503597115</v>
      </c>
    </row>
    <row r="49" spans="1:5" ht="51">
      <c r="A49" s="14" t="s">
        <v>105</v>
      </c>
      <c r="B49" s="14" t="s">
        <v>106</v>
      </c>
      <c r="C49" s="12">
        <v>0</v>
      </c>
      <c r="D49" s="12">
        <v>3.8</v>
      </c>
      <c r="E49" s="10"/>
    </row>
    <row r="50" spans="1:5" ht="76.5">
      <c r="A50" s="14" t="s">
        <v>107</v>
      </c>
      <c r="B50" s="14" t="s">
        <v>108</v>
      </c>
      <c r="C50" s="12">
        <v>0</v>
      </c>
      <c r="D50" s="12">
        <v>15.8</v>
      </c>
      <c r="E50" s="10"/>
    </row>
    <row r="51" spans="1:5" ht="51">
      <c r="A51" s="14" t="s">
        <v>109</v>
      </c>
      <c r="B51" s="14" t="s">
        <v>110</v>
      </c>
      <c r="C51" s="12">
        <v>61.2</v>
      </c>
      <c r="D51" s="12">
        <v>1.3</v>
      </c>
      <c r="E51" s="10">
        <f t="shared" si="0"/>
        <v>2.1241830065359477</v>
      </c>
    </row>
    <row r="52" spans="1:5" ht="25.5">
      <c r="A52" s="14" t="s">
        <v>111</v>
      </c>
      <c r="B52" s="14" t="s">
        <v>112</v>
      </c>
      <c r="C52" s="12">
        <v>0</v>
      </c>
      <c r="D52" s="12">
        <v>0.5</v>
      </c>
      <c r="E52" s="10"/>
    </row>
    <row r="53" spans="1:5" ht="76.5">
      <c r="A53" s="14" t="s">
        <v>113</v>
      </c>
      <c r="B53" s="14" t="s">
        <v>114</v>
      </c>
      <c r="C53" s="12">
        <v>4730.2</v>
      </c>
      <c r="D53" s="12">
        <v>3679.3</v>
      </c>
      <c r="E53" s="10">
        <f t="shared" si="0"/>
        <v>77.783180415204427</v>
      </c>
    </row>
    <row r="54" spans="1:5" ht="51">
      <c r="A54" s="14" t="s">
        <v>115</v>
      </c>
      <c r="B54" s="14" t="s">
        <v>116</v>
      </c>
      <c r="C54" s="12">
        <v>0</v>
      </c>
      <c r="D54" s="12">
        <v>64.5</v>
      </c>
      <c r="E54" s="10"/>
    </row>
    <row r="55" spans="1:5" ht="76.5">
      <c r="A55" s="14" t="s">
        <v>117</v>
      </c>
      <c r="B55" s="14" t="s">
        <v>118</v>
      </c>
      <c r="C55" s="12">
        <v>0</v>
      </c>
      <c r="D55" s="12">
        <v>0</v>
      </c>
      <c r="E55" s="10"/>
    </row>
    <row r="56" spans="1:5" ht="51">
      <c r="A56" s="14" t="s">
        <v>33</v>
      </c>
      <c r="B56" s="14" t="s">
        <v>119</v>
      </c>
      <c r="C56" s="12">
        <v>10000</v>
      </c>
      <c r="D56" s="12">
        <v>7107.9</v>
      </c>
      <c r="E56" s="10">
        <f t="shared" si="0"/>
        <v>71.078999999999994</v>
      </c>
    </row>
    <row r="57" spans="1:5" ht="25.5">
      <c r="A57" s="14" t="s">
        <v>120</v>
      </c>
      <c r="B57" s="14" t="s">
        <v>121</v>
      </c>
      <c r="C57" s="12">
        <v>0</v>
      </c>
      <c r="D57" s="12">
        <v>22.4</v>
      </c>
      <c r="E57" s="10"/>
    </row>
    <row r="58" spans="1:5" ht="38.25">
      <c r="A58" s="14" t="s">
        <v>122</v>
      </c>
      <c r="B58" s="14" t="s">
        <v>123</v>
      </c>
      <c r="C58" s="12">
        <v>0</v>
      </c>
      <c r="D58" s="12">
        <v>6.5</v>
      </c>
      <c r="E58" s="10"/>
    </row>
    <row r="59" spans="1:5" ht="51">
      <c r="A59" s="14" t="s">
        <v>34</v>
      </c>
      <c r="B59" s="14" t="s">
        <v>124</v>
      </c>
      <c r="C59" s="12">
        <v>45069.5</v>
      </c>
      <c r="D59" s="12">
        <v>33404.800000000003</v>
      </c>
      <c r="E59" s="10">
        <f t="shared" si="0"/>
        <v>74.118417111350254</v>
      </c>
    </row>
    <row r="60" spans="1:5" ht="25.5">
      <c r="A60" s="14" t="s">
        <v>125</v>
      </c>
      <c r="B60" s="14" t="s">
        <v>126</v>
      </c>
      <c r="C60" s="12">
        <v>0</v>
      </c>
      <c r="D60" s="12">
        <v>919.9</v>
      </c>
      <c r="E60" s="10"/>
    </row>
    <row r="61" spans="1:5" ht="38.25">
      <c r="A61" s="14" t="s">
        <v>127</v>
      </c>
      <c r="B61" s="14" t="s">
        <v>128</v>
      </c>
      <c r="C61" s="12">
        <v>0</v>
      </c>
      <c r="D61" s="12">
        <v>0</v>
      </c>
      <c r="E61" s="10"/>
    </row>
    <row r="62" spans="1:5" ht="51">
      <c r="A62" s="14" t="s">
        <v>129</v>
      </c>
      <c r="B62" s="14" t="s">
        <v>130</v>
      </c>
      <c r="C62" s="12">
        <v>0</v>
      </c>
      <c r="D62" s="12">
        <v>0.1</v>
      </c>
      <c r="E62" s="10"/>
    </row>
    <row r="63" spans="1:5" ht="63.75">
      <c r="A63" s="14" t="s">
        <v>35</v>
      </c>
      <c r="B63" s="14" t="s">
        <v>131</v>
      </c>
      <c r="C63" s="12">
        <v>102000</v>
      </c>
      <c r="D63" s="12">
        <v>83892.1</v>
      </c>
      <c r="E63" s="10">
        <f t="shared" si="0"/>
        <v>82.247156862745101</v>
      </c>
    </row>
    <row r="64" spans="1:5" ht="38.25">
      <c r="A64" s="14" t="s">
        <v>132</v>
      </c>
      <c r="B64" s="14" t="s">
        <v>133</v>
      </c>
      <c r="C64" s="12">
        <v>0</v>
      </c>
      <c r="D64" s="12">
        <v>166.3</v>
      </c>
      <c r="E64" s="10"/>
    </row>
    <row r="65" spans="1:5" ht="63.75">
      <c r="A65" s="14" t="s">
        <v>134</v>
      </c>
      <c r="B65" s="14" t="s">
        <v>135</v>
      </c>
      <c r="C65" s="12">
        <v>0</v>
      </c>
      <c r="D65" s="12">
        <v>99.8</v>
      </c>
      <c r="E65" s="10"/>
    </row>
    <row r="66" spans="1:5" ht="63.75">
      <c r="A66" s="14" t="s">
        <v>136</v>
      </c>
      <c r="B66" s="14" t="s">
        <v>137</v>
      </c>
      <c r="C66" s="12">
        <v>7100</v>
      </c>
      <c r="D66" s="12">
        <v>4463.5</v>
      </c>
      <c r="E66" s="10">
        <f t="shared" si="0"/>
        <v>62.866197183098592</v>
      </c>
    </row>
    <row r="67" spans="1:5" ht="51">
      <c r="A67" s="14" t="s">
        <v>138</v>
      </c>
      <c r="B67" s="14" t="s">
        <v>139</v>
      </c>
      <c r="C67" s="12">
        <v>0</v>
      </c>
      <c r="D67" s="12">
        <v>45.8</v>
      </c>
      <c r="E67" s="10"/>
    </row>
    <row r="68" spans="1:5" ht="63.75">
      <c r="A68" s="14" t="s">
        <v>140</v>
      </c>
      <c r="B68" s="14" t="s">
        <v>141</v>
      </c>
      <c r="C68" s="12">
        <v>0</v>
      </c>
      <c r="D68" s="12">
        <v>14</v>
      </c>
      <c r="E68" s="10"/>
    </row>
    <row r="69" spans="1:5">
      <c r="A69" s="14"/>
      <c r="B69" s="16" t="s">
        <v>88</v>
      </c>
      <c r="C69" s="13">
        <f>SUM(C41:C68)</f>
        <v>336976.80000000005</v>
      </c>
      <c r="D69" s="13">
        <f>SUM(D41:D68)</f>
        <v>247147.4</v>
      </c>
      <c r="E69" s="11">
        <f t="shared" si="0"/>
        <v>73.342556520211474</v>
      </c>
    </row>
    <row r="70" spans="1:5">
      <c r="A70" s="20" t="s">
        <v>142</v>
      </c>
      <c r="B70" s="21"/>
      <c r="C70" s="21"/>
      <c r="D70" s="21"/>
      <c r="E70" s="22"/>
    </row>
    <row r="71" spans="1:5">
      <c r="A71" s="14" t="s">
        <v>9</v>
      </c>
      <c r="B71" s="14" t="s">
        <v>10</v>
      </c>
      <c r="C71" s="12">
        <v>13755.4</v>
      </c>
      <c r="D71" s="12">
        <v>10691.6</v>
      </c>
      <c r="E71" s="10">
        <f t="shared" si="0"/>
        <v>77.726565566977328</v>
      </c>
    </row>
    <row r="72" spans="1:5">
      <c r="A72" s="18"/>
      <c r="B72" s="16" t="s">
        <v>143</v>
      </c>
      <c r="C72" s="17">
        <f>SUM(C71)</f>
        <v>13755.4</v>
      </c>
      <c r="D72" s="17">
        <f>SUM(D71)</f>
        <v>10691.6</v>
      </c>
      <c r="E72" s="11">
        <f t="shared" si="0"/>
        <v>77.726565566977328</v>
      </c>
    </row>
    <row r="73" spans="1:5">
      <c r="A73" s="20" t="s">
        <v>60</v>
      </c>
      <c r="B73" s="21"/>
      <c r="C73" s="21"/>
      <c r="D73" s="21"/>
      <c r="E73" s="22"/>
    </row>
    <row r="74" spans="1:5" ht="51">
      <c r="A74" s="14" t="s">
        <v>36</v>
      </c>
      <c r="B74" s="14" t="s">
        <v>37</v>
      </c>
      <c r="C74" s="12">
        <v>120</v>
      </c>
      <c r="D74" s="12">
        <v>258</v>
      </c>
      <c r="E74" s="10">
        <f t="shared" si="0"/>
        <v>215</v>
      </c>
    </row>
    <row r="75" spans="1:5" ht="76.5">
      <c r="A75" s="14" t="s">
        <v>38</v>
      </c>
      <c r="B75" s="15" t="s">
        <v>39</v>
      </c>
      <c r="C75" s="12">
        <v>45000</v>
      </c>
      <c r="D75" s="12">
        <v>36676.6</v>
      </c>
      <c r="E75" s="10">
        <f t="shared" si="0"/>
        <v>81.50355555555555</v>
      </c>
    </row>
    <row r="76" spans="1:5" ht="63.75">
      <c r="A76" s="14" t="s">
        <v>40</v>
      </c>
      <c r="B76" s="14" t="s">
        <v>41</v>
      </c>
      <c r="C76" s="12">
        <v>5700</v>
      </c>
      <c r="D76" s="12">
        <v>6724.2</v>
      </c>
      <c r="E76" s="10">
        <f t="shared" ref="E76:E87" si="1">SUM(D76*100/C76)</f>
        <v>117.96842105263158</v>
      </c>
    </row>
    <row r="77" spans="1:5" ht="63.75">
      <c r="A77" s="14" t="s">
        <v>42</v>
      </c>
      <c r="B77" s="14" t="s">
        <v>43</v>
      </c>
      <c r="C77" s="12">
        <v>1434</v>
      </c>
      <c r="D77" s="12">
        <v>1433.8</v>
      </c>
      <c r="E77" s="10">
        <f t="shared" si="1"/>
        <v>99.986052998605302</v>
      </c>
    </row>
    <row r="78" spans="1:5" ht="38.25">
      <c r="A78" s="14" t="s">
        <v>44</v>
      </c>
      <c r="B78" s="14" t="s">
        <v>45</v>
      </c>
      <c r="C78" s="12">
        <v>68566</v>
      </c>
      <c r="D78" s="12">
        <v>47122</v>
      </c>
      <c r="E78" s="10">
        <f t="shared" si="1"/>
        <v>68.725024064405105</v>
      </c>
    </row>
    <row r="79" spans="1:5" ht="51">
      <c r="A79" s="14" t="s">
        <v>46</v>
      </c>
      <c r="B79" s="14" t="s">
        <v>47</v>
      </c>
      <c r="C79" s="12">
        <v>0</v>
      </c>
      <c r="D79" s="12">
        <v>228.7</v>
      </c>
      <c r="E79" s="10"/>
    </row>
    <row r="80" spans="1:5" ht="25.5">
      <c r="A80" s="14" t="s">
        <v>15</v>
      </c>
      <c r="B80" s="14" t="s">
        <v>16</v>
      </c>
      <c r="C80" s="12">
        <v>0</v>
      </c>
      <c r="D80" s="12">
        <v>8.3000000000000007</v>
      </c>
      <c r="E80" s="10"/>
    </row>
    <row r="81" spans="1:5" ht="25.5">
      <c r="A81" s="14" t="s">
        <v>48</v>
      </c>
      <c r="B81" s="14" t="s">
        <v>49</v>
      </c>
      <c r="C81" s="12">
        <v>169</v>
      </c>
      <c r="D81" s="12">
        <v>169</v>
      </c>
      <c r="E81" s="10">
        <f t="shared" si="1"/>
        <v>100</v>
      </c>
    </row>
    <row r="82" spans="1:5" ht="38.25">
      <c r="A82" s="14" t="s">
        <v>50</v>
      </c>
      <c r="B82" s="14" t="s">
        <v>51</v>
      </c>
      <c r="C82" s="12">
        <v>86160</v>
      </c>
      <c r="D82" s="12">
        <v>85207.4</v>
      </c>
      <c r="E82" s="10">
        <f t="shared" si="1"/>
        <v>98.894382544103991</v>
      </c>
    </row>
    <row r="83" spans="1:5" ht="38.25">
      <c r="A83" s="14" t="s">
        <v>52</v>
      </c>
      <c r="B83" s="14" t="s">
        <v>53</v>
      </c>
      <c r="C83" s="12">
        <v>7000</v>
      </c>
      <c r="D83" s="12">
        <v>4203.6000000000004</v>
      </c>
      <c r="E83" s="10">
        <f t="shared" si="1"/>
        <v>60.05142857142858</v>
      </c>
    </row>
    <row r="84" spans="1:5" ht="51">
      <c r="A84" s="14" t="s">
        <v>54</v>
      </c>
      <c r="B84" s="14" t="s">
        <v>55</v>
      </c>
      <c r="C84" s="12">
        <v>16000</v>
      </c>
      <c r="D84" s="12">
        <v>9872.2999999999993</v>
      </c>
      <c r="E84" s="10">
        <f t="shared" si="1"/>
        <v>61.701874999999994</v>
      </c>
    </row>
    <row r="85" spans="1:5" ht="63.75">
      <c r="A85" s="14" t="s">
        <v>76</v>
      </c>
      <c r="B85" s="14" t="s">
        <v>82</v>
      </c>
      <c r="C85" s="12">
        <v>0</v>
      </c>
      <c r="D85" s="12">
        <v>74</v>
      </c>
      <c r="E85" s="10"/>
    </row>
    <row r="86" spans="1:5">
      <c r="A86" s="14"/>
      <c r="B86" s="16" t="s">
        <v>144</v>
      </c>
      <c r="C86" s="13">
        <f>SUM(C74:C85)</f>
        <v>230149</v>
      </c>
      <c r="D86" s="13">
        <f>SUM(D74:D85)</f>
        <v>191977.9</v>
      </c>
      <c r="E86" s="11">
        <f t="shared" si="1"/>
        <v>83.414614010923358</v>
      </c>
    </row>
    <row r="87" spans="1:5">
      <c r="A87" s="14"/>
      <c r="B87" s="16" t="s">
        <v>72</v>
      </c>
      <c r="C87" s="13">
        <f>SUM(C86+C72+C69+C39+C33+C24)</f>
        <v>703517.5</v>
      </c>
      <c r="D87" s="13">
        <f>SUM(D86+D72+D69+D39+D33+D24)</f>
        <v>559848.70000000007</v>
      </c>
      <c r="E87" s="11">
        <f t="shared" si="1"/>
        <v>79.578503733027262</v>
      </c>
    </row>
    <row r="88" spans="1:5" ht="42.75" customHeight="1"/>
    <row r="89" spans="1:5" ht="42.75" customHeight="1"/>
  </sheetData>
  <mergeCells count="13">
    <mergeCell ref="A1:E1"/>
    <mergeCell ref="A2:E2"/>
    <mergeCell ref="A10:E10"/>
    <mergeCell ref="A25:E25"/>
    <mergeCell ref="A34:E34"/>
    <mergeCell ref="A40:E40"/>
    <mergeCell ref="A73:E73"/>
    <mergeCell ref="A3:E3"/>
    <mergeCell ref="A4:E4"/>
    <mergeCell ref="A5:E5"/>
    <mergeCell ref="A6:E6"/>
    <mergeCell ref="A7:E7"/>
    <mergeCell ref="A70:E70"/>
  </mergeCells>
  <pageMargins left="0.74803149606299213" right="0.74803149606299213" top="0.52" bottom="0.53" header="0.28999999999999998" footer="0.36"/>
  <pageSetup paperSize="9" scale="77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Зайцева Катерина Владимировна</cp:lastModifiedBy>
  <cp:lastPrinted>2015-11-05T10:09:02Z</cp:lastPrinted>
  <dcterms:created xsi:type="dcterms:W3CDTF">2002-03-11T10:22:12Z</dcterms:created>
  <dcterms:modified xsi:type="dcterms:W3CDTF">2015-11-30T07:59:33Z</dcterms:modified>
</cp:coreProperties>
</file>