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<sst xmlns="http://schemas.openxmlformats.org/spreadsheetml/2006/main" count="71" uniqueCount="71">
  <si>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</si>
  <si>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</si>
  <si>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</si>
  <si>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</si>
  <si>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</si>
  <si>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</si>
  <si>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</si>
  <si>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</si>
  <si>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</si>
  <si>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</si>
  <si>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</si>
  <si>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</si>
  <si>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</si>
  <si>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</si>
  <si>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</si>
  <si>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</si>
  <si>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</si>
  <si>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</si>
  <si>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</si>
  <si>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</si>
  <si>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</si>
  <si>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</si>
  <si>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</si>
  <si>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</si>
  <si>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</si>
  <si>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Код раздела, подраз- дела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</si>
  <si>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</si>
  <si>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</si>
  <si>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</si>
  <si>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</si>
  <si>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</si>
  <si>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</si>
  <si>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</si>
  <si>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</si>
  <si>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</si>
  <si>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</si>
  <si>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</si>
  <si>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</si>
  <si>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</si>
  <si>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</si>
  <si>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</si>
  <si>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</si>
  <si>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</si>
  <si>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</si>
  <si>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</si>
  <si>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</si>
  <si>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</si>
  <si>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</si>
  <si>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</si>
  <si>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</si>
  <si>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</si>
  <si>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</si>
  <si>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</si>
  <si>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</si>
  <si>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</si>
  <si>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</si>
  <si>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</si>
  <si>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</si>
  <si>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</si>
  <si>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</si>
  <si>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</si>
  <si>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</si>
  <si>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</si>
  <si>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</si>
  <si>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>Приложение 6</t>
  </si>
  <si>
    <t xml:space="preserve"> к решению совета депутатов </t>
  </si>
  <si>
    <t>Сумма на 2014 год (тыс.руб.)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</si>
  <si>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</si>
  <si>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 xml:space="preserve">     от  27 ноября  2013 года № 60</t>
  </si>
  <si>
    <t>МО "Город Гатчина" "О  бюджете МО "Город Гатчина" на 2014 год"</t>
  </si>
  <si>
    <t>(в редакции решения совета депутатов МО "Город Гатчина" от 28 мая 2014г № 40)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</si>
</sst>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1.125" style="0" customWidth="1"/>
    <col min="2" max="2" width="10.875" style="0" customWidth="1"/>
    <col min="3" max="3" width="10.875" style="1" customWidth="1"/>
    <col min="4" max="4" width="11.375" style="1" customWidth="1"/>
  </cols>
  <sheetData>
    <row r="1" spans="1:7" ht="11.25" customHeight="1">
      <c r="A1" s="30"/>
      <c r="B1" s="47" t="s">
        <v>64</v>
      </c>
      <c r="C1" s="47"/>
      <c r="D1" s="47"/>
      <c r="E1" s="30"/>
      <c r="F1" s="30"/>
      <c r="G1" s="30"/>
    </row>
    <row r="2" spans="1:7" ht="12.75" customHeight="1">
      <c r="A2" s="18"/>
      <c r="B2" s="48" t="s">
        <v>65</v>
      </c>
      <c r="C2" s="48"/>
      <c r="D2" s="48"/>
      <c r="E2" s="29"/>
      <c r="F2" s="29"/>
      <c r="G2" s="29"/>
    </row>
    <row r="3" spans="1:7" ht="15" customHeight="1">
      <c r="A3" s="48" t="s">
        <v>69</v>
      </c>
      <c r="B3" s="48"/>
      <c r="C3" s="48"/>
      <c r="D3" s="48"/>
      <c r="E3" s="29"/>
      <c r="F3" s="29"/>
      <c r="G3" s="29"/>
    </row>
    <row r="4" spans="1:7" ht="16.5" customHeight="1" hidden="1">
      <c r="A4" s="50"/>
      <c r="B4" s="50"/>
      <c r="C4" s="50"/>
      <c r="D4" s="50"/>
      <c r="E4" s="31"/>
      <c r="F4" s="31"/>
      <c r="G4" s="31"/>
    </row>
    <row r="5" spans="1:7" ht="16.5" customHeight="1">
      <c r="A5" s="48" t="s">
        <v>68</v>
      </c>
      <c r="B5" s="48"/>
      <c r="C5" s="48"/>
      <c r="D5" s="48"/>
      <c r="E5" s="29"/>
      <c r="F5" s="29"/>
      <c r="G5" s="29"/>
    </row>
    <row r="6" spans="1:7" ht="16.5" customHeight="1">
      <c r="A6" s="50" t="s">
        <v>70</v>
      </c>
      <c r="B6" s="50"/>
      <c r="C6" s="50"/>
      <c r="D6" s="50"/>
      <c r="E6" s="29"/>
      <c r="F6" s="29"/>
      <c r="G6" s="29"/>
    </row>
    <row r="7" spans="1:4" ht="36.75" customHeight="1" thickBot="1">
      <c r="A7" s="49" t="s">
        <v>67</v>
      </c>
      <c r="B7" s="49"/>
      <c r="C7" s="49"/>
      <c r="D7" s="49"/>
    </row>
    <row r="8" spans="1:4" ht="26.25" customHeight="1">
      <c r="A8" s="53" t="s">
        <v>0</v>
      </c>
      <c r="B8" s="54"/>
      <c r="C8" s="51" t="s">
        <v>25</v>
      </c>
      <c r="D8" s="57" t="s">
        <v>66</v>
      </c>
    </row>
    <row r="9" spans="1:4" ht="22.5" customHeight="1">
      <c r="A9" s="55"/>
      <c r="B9" s="56"/>
      <c r="C9" s="52"/>
      <c r="D9" s="58"/>
    </row>
    <row r="10" spans="1:4" ht="16.5" customHeight="1">
      <c r="A10" s="43" t="s">
        <v>1</v>
      </c>
      <c r="B10" s="44"/>
      <c r="C10" s="14" t="s">
        <v>2</v>
      </c>
      <c r="D10" s="15">
        <f>D11+D12+D13+D14+D15+D16</f>
        <v>123514.1</v>
      </c>
    </row>
    <row r="11" spans="1:7" ht="48.75" customHeight="1">
      <c r="A11" s="41" t="s">
        <v>56</v>
      </c>
      <c r="B11" s="42"/>
      <c r="C11" s="16" t="s">
        <v>3</v>
      </c>
      <c r="D11" s="23">
        <f>6749.6-650</f>
        <v>6099.6</v>
      </c>
      <c r="G11" s="20"/>
    </row>
    <row r="12" spans="1:9" ht="48" customHeight="1">
      <c r="A12" s="41" t="s">
        <v>57</v>
      </c>
      <c r="B12" s="42"/>
      <c r="C12" s="16" t="s">
        <v>4</v>
      </c>
      <c r="D12" s="23">
        <f>46096.9+114.4+2040+424+50+1600+4917.2+104.8+2284.4+1285.7-800</f>
        <v>58117.4</v>
      </c>
      <c r="I12" s="2"/>
    </row>
    <row r="13" spans="1:9" ht="30" customHeight="1">
      <c r="A13" s="41" t="s">
        <v>58</v>
      </c>
      <c r="B13" s="42"/>
      <c r="C13" s="16" t="s">
        <v>5</v>
      </c>
      <c r="D13" s="23">
        <v>7560.7</v>
      </c>
      <c r="I13" s="2"/>
    </row>
    <row r="14" spans="1:9" ht="15.75" customHeight="1">
      <c r="A14" s="41" t="s">
        <v>63</v>
      </c>
      <c r="B14" s="42"/>
      <c r="C14" s="16" t="s">
        <v>62</v>
      </c>
      <c r="D14" s="23">
        <v>3800</v>
      </c>
      <c r="I14" s="2"/>
    </row>
    <row r="15" spans="1:7" ht="13.5" customHeight="1">
      <c r="A15" s="41" t="s">
        <v>42</v>
      </c>
      <c r="B15" s="42"/>
      <c r="C15" s="16" t="s">
        <v>24</v>
      </c>
      <c r="D15" s="23">
        <v>8659.1</v>
      </c>
      <c r="G15" s="2"/>
    </row>
    <row r="16" spans="1:4" ht="13.5" customHeight="1">
      <c r="A16" s="41" t="s">
        <v>41</v>
      </c>
      <c r="B16" s="42"/>
      <c r="C16" s="16" t="s">
        <v>43</v>
      </c>
      <c r="D16" s="23">
        <v>39277.3</v>
      </c>
    </row>
    <row r="17" spans="1:4" ht="16.5" customHeight="1">
      <c r="A17" s="43" t="s">
        <v>6</v>
      </c>
      <c r="B17" s="44"/>
      <c r="C17" s="14"/>
      <c r="D17" s="15">
        <f>D18+D19</f>
        <v>1400</v>
      </c>
    </row>
    <row r="18" spans="1:4" ht="27" customHeight="1">
      <c r="A18" s="41" t="s">
        <v>54</v>
      </c>
      <c r="B18" s="42"/>
      <c r="C18" s="16" t="s">
        <v>55</v>
      </c>
      <c r="D18" s="23">
        <v>500</v>
      </c>
    </row>
    <row r="19" spans="1:4" ht="16.5" customHeight="1">
      <c r="A19" s="41" t="s">
        <v>27</v>
      </c>
      <c r="B19" s="42"/>
      <c r="C19" s="16" t="s">
        <v>26</v>
      </c>
      <c r="D19" s="23">
        <v>900</v>
      </c>
    </row>
    <row r="20" spans="1:4" ht="13.5" customHeight="1">
      <c r="A20" s="43" t="s">
        <v>7</v>
      </c>
      <c r="B20" s="44"/>
      <c r="C20" s="14"/>
      <c r="D20" s="15">
        <f>D21+D22+D23+D24</f>
        <v>183451.19999999998</v>
      </c>
    </row>
    <row r="21" spans="1:4" ht="15.75" customHeight="1">
      <c r="A21" s="41" t="s">
        <v>50</v>
      </c>
      <c r="B21" s="42"/>
      <c r="C21" s="16" t="s">
        <v>51</v>
      </c>
      <c r="D21" s="23">
        <v>800</v>
      </c>
    </row>
    <row r="22" spans="1:4" ht="14.25" customHeight="1">
      <c r="A22" s="41" t="s">
        <v>60</v>
      </c>
      <c r="B22" s="42"/>
      <c r="C22" s="16" t="s">
        <v>61</v>
      </c>
      <c r="D22" s="23">
        <v>177648.8</v>
      </c>
    </row>
    <row r="23" spans="1:4" ht="12.75" customHeight="1">
      <c r="A23" s="41" t="s">
        <v>40</v>
      </c>
      <c r="B23" s="42"/>
      <c r="C23" s="16" t="s">
        <v>8</v>
      </c>
      <c r="D23" s="23">
        <v>80</v>
      </c>
    </row>
    <row r="24" spans="1:6" ht="14.25" customHeight="1">
      <c r="A24" s="41" t="s">
        <v>39</v>
      </c>
      <c r="B24" s="42"/>
      <c r="C24" s="16" t="s">
        <v>9</v>
      </c>
      <c r="D24" s="23">
        <f>4922.4</f>
        <v>4922.4</v>
      </c>
      <c r="E24" s="18"/>
      <c r="F24" s="18"/>
    </row>
    <row r="25" spans="1:4" ht="13.5" customHeight="1">
      <c r="A25" s="43" t="s">
        <v>10</v>
      </c>
      <c r="B25" s="44"/>
      <c r="C25" s="14"/>
      <c r="D25" s="15">
        <f>D26+D27+D28</f>
        <v>250082.1</v>
      </c>
    </row>
    <row r="26" spans="1:4" ht="15">
      <c r="A26" s="41" t="s">
        <v>38</v>
      </c>
      <c r="B26" s="42"/>
      <c r="C26" s="16" t="s">
        <v>11</v>
      </c>
      <c r="D26" s="23">
        <f>46550+500+500-5000</f>
        <v>42550</v>
      </c>
    </row>
    <row r="27" spans="1:4" ht="15">
      <c r="A27" s="41" t="s">
        <v>37</v>
      </c>
      <c r="B27" s="42"/>
      <c r="C27" s="16" t="s">
        <v>12</v>
      </c>
      <c r="D27" s="23">
        <v>79893.6</v>
      </c>
    </row>
    <row r="28" spans="1:4" ht="15">
      <c r="A28" s="41" t="s">
        <v>36</v>
      </c>
      <c r="B28" s="42"/>
      <c r="C28" s="16" t="s">
        <v>13</v>
      </c>
      <c r="D28" s="23">
        <v>127638.5</v>
      </c>
    </row>
    <row r="29" spans="1:4" ht="15" customHeight="1">
      <c r="A29" s="43" t="s">
        <v>14</v>
      </c>
      <c r="B29" s="44"/>
      <c r="C29" s="14"/>
      <c r="D29" s="15">
        <f>D30</f>
        <v>7814.1</v>
      </c>
    </row>
    <row r="30" spans="1:4" ht="15.75" customHeight="1">
      <c r="A30" s="41" t="s">
        <v>35</v>
      </c>
      <c r="B30" s="42"/>
      <c r="C30" s="16" t="s">
        <v>15</v>
      </c>
      <c r="D30" s="23">
        <v>7814.1</v>
      </c>
    </row>
    <row r="31" spans="1:4" ht="14.25" customHeight="1">
      <c r="A31" s="43" t="s">
        <v>44</v>
      </c>
      <c r="B31" s="44"/>
      <c r="C31" s="14"/>
      <c r="D31" s="15">
        <f>D32+D33+D34</f>
        <v>159824.8</v>
      </c>
    </row>
    <row r="32" spans="1:4" ht="14.25" customHeight="1">
      <c r="A32" s="41" t="s">
        <v>34</v>
      </c>
      <c r="B32" s="42"/>
      <c r="C32" s="16" t="s">
        <v>16</v>
      </c>
      <c r="D32" s="23">
        <v>150221.3</v>
      </c>
    </row>
    <row r="33" spans="1:4" ht="15.75" customHeight="1">
      <c r="A33" s="41" t="s">
        <v>33</v>
      </c>
      <c r="B33" s="42"/>
      <c r="C33" s="16" t="s">
        <v>22</v>
      </c>
      <c r="D33" s="23">
        <f>1100+600+2500</f>
        <v>4200</v>
      </c>
    </row>
    <row r="34" spans="1:4" ht="15" customHeight="1">
      <c r="A34" s="41" t="s">
        <v>48</v>
      </c>
      <c r="B34" s="42"/>
      <c r="C34" s="16" t="s">
        <v>17</v>
      </c>
      <c r="D34" s="23">
        <v>5403.5</v>
      </c>
    </row>
    <row r="35" spans="1:4" ht="15.75" customHeight="1">
      <c r="A35" s="43" t="s">
        <v>18</v>
      </c>
      <c r="B35" s="44"/>
      <c r="C35" s="14"/>
      <c r="D35" s="15">
        <f>D36+D37</f>
        <v>40897.5</v>
      </c>
    </row>
    <row r="36" spans="1:4" ht="13.5" customHeight="1">
      <c r="A36" s="41" t="s">
        <v>29</v>
      </c>
      <c r="B36" s="42"/>
      <c r="C36" s="16" t="s">
        <v>28</v>
      </c>
      <c r="D36" s="23">
        <f>1485+2200</f>
        <v>3685</v>
      </c>
    </row>
    <row r="37" spans="1:4" ht="15.75" customHeight="1">
      <c r="A37" s="37" t="s">
        <v>30</v>
      </c>
      <c r="B37" s="38"/>
      <c r="C37" s="17">
        <v>1003</v>
      </c>
      <c r="D37" s="23">
        <f>32284.2+1187+3741.3</f>
        <v>37212.5</v>
      </c>
    </row>
    <row r="38" spans="1:4" ht="15" customHeight="1">
      <c r="A38" s="45" t="s">
        <v>49</v>
      </c>
      <c r="B38" s="46"/>
      <c r="C38" s="21"/>
      <c r="D38" s="25">
        <f>D39+D40</f>
        <v>43953.4</v>
      </c>
    </row>
    <row r="39" spans="1:4" ht="15.75" customHeight="1">
      <c r="A39" s="37" t="s">
        <v>52</v>
      </c>
      <c r="B39" s="38"/>
      <c r="C39" s="19">
        <v>1101</v>
      </c>
      <c r="D39" s="24">
        <f>20516.4+310</f>
        <v>20826.4</v>
      </c>
    </row>
    <row r="40" spans="1:4" ht="15.75" customHeight="1">
      <c r="A40" s="37" t="s">
        <v>53</v>
      </c>
      <c r="B40" s="38"/>
      <c r="C40" s="19">
        <v>1102</v>
      </c>
      <c r="D40" s="26">
        <f>10200+12927</f>
        <v>23127</v>
      </c>
    </row>
    <row r="41" spans="1:4" ht="14.25" customHeight="1">
      <c r="A41" s="39" t="s">
        <v>45</v>
      </c>
      <c r="B41" s="40"/>
      <c r="C41" s="22"/>
      <c r="D41" s="25">
        <f>D42+D43</f>
        <v>2310</v>
      </c>
    </row>
    <row r="42" spans="1:4" ht="15.75" customHeight="1">
      <c r="A42" s="41" t="s">
        <v>32</v>
      </c>
      <c r="B42" s="42"/>
      <c r="C42" s="16" t="s">
        <v>46</v>
      </c>
      <c r="D42" s="23">
        <f>660+350+100</f>
        <v>1110</v>
      </c>
    </row>
    <row r="43" spans="1:4" ht="17.25" customHeight="1">
      <c r="A43" s="41" t="s">
        <v>31</v>
      </c>
      <c r="B43" s="42"/>
      <c r="C43" s="16" t="s">
        <v>47</v>
      </c>
      <c r="D43" s="23">
        <f>1000+300-100</f>
        <v>1200</v>
      </c>
    </row>
    <row r="44" spans="1:4" ht="15.75" customHeight="1">
      <c r="A44" s="43" t="s">
        <v>23</v>
      </c>
      <c r="B44" s="44"/>
      <c r="C44" s="22"/>
      <c r="D44" s="25">
        <f>D45</f>
        <v>350</v>
      </c>
    </row>
    <row r="45" spans="1:4" ht="17.25" customHeight="1">
      <c r="A45" s="41" t="s">
        <v>59</v>
      </c>
      <c r="B45" s="42"/>
      <c r="C45" s="17">
        <v>1301</v>
      </c>
      <c r="D45" s="26">
        <v>350</v>
      </c>
    </row>
    <row r="46" spans="1:6" ht="19.5" customHeight="1" thickBot="1">
      <c r="A46" s="35" t="s">
        <v>19</v>
      </c>
      <c r="B46" s="36"/>
      <c r="C46" s="27"/>
      <c r="D46" s="28">
        <f>D10+D17+D20+D25+D29+D31+D35+D38+D41+D44</f>
        <v>813597.2000000001</v>
      </c>
      <c r="F46" s="5"/>
    </row>
    <row r="47" spans="1:4" ht="13.5" customHeight="1" hidden="1">
      <c r="A47" s="12" t="s">
        <v>20</v>
      </c>
      <c r="B47" s="32"/>
      <c r="C47" s="13"/>
      <c r="D47" s="13"/>
    </row>
    <row r="48" spans="1:4" s="5" customFormat="1" ht="12.75" customHeight="1" hidden="1">
      <c r="A48" s="3" t="s">
        <v>21</v>
      </c>
      <c r="B48" s="33"/>
      <c r="C48" s="4"/>
      <c r="D48" s="4"/>
    </row>
    <row r="49" ht="15" customHeight="1"/>
    <row r="50" spans="1:4" ht="12.75" customHeight="1">
      <c r="A50" s="6"/>
      <c r="B50" s="6"/>
      <c r="C50" s="7"/>
      <c r="D50" s="34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7">
    <mergeCell ref="A14:B14"/>
    <mergeCell ref="A10:B10"/>
    <mergeCell ref="A11:B11"/>
    <mergeCell ref="A12:B12"/>
    <mergeCell ref="C8:C9"/>
    <mergeCell ref="A8:B9"/>
    <mergeCell ref="D8:D9"/>
    <mergeCell ref="A13:B13"/>
    <mergeCell ref="B1:D1"/>
    <mergeCell ref="B2:D2"/>
    <mergeCell ref="A7:D7"/>
    <mergeCell ref="A3:D3"/>
    <mergeCell ref="A4:D4"/>
    <mergeCell ref="A5:D5"/>
    <mergeCell ref="A6:D6"/>
    <mergeCell ref="A15:B15"/>
    <mergeCell ref="A16:B16"/>
    <mergeCell ref="A17:B17"/>
    <mergeCell ref="A18:B18"/>
    <mergeCell ref="A19:B19"/>
    <mergeCell ref="A20:B20"/>
    <mergeCell ref="A21:B21"/>
    <mergeCell ref="A22:B22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3:B33"/>
    <mergeCell ref="A34:B34"/>
    <mergeCell ref="A46:B46"/>
    <mergeCell ref="A39:B39"/>
    <mergeCell ref="A40:B40"/>
    <mergeCell ref="A41:B41"/>
    <mergeCell ref="A42:B42"/>
    <mergeCell ref="A43:B43"/>
    <mergeCell ref="A44:B44"/>
    <mergeCell ref="A45:B45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Вархотова Т.В.</cp:lastModifiedBy>
  <cp:lastPrinted>2014-05-21T08:23:51Z</cp:lastPrinted>
  <dcterms:created xsi:type="dcterms:W3CDTF">2007-10-24T16:54:59Z</dcterms:created>
  <dcterms:modified xsi:type="dcterms:W3CDTF">2014-06-04T08:15:13Z</dcterms:modified>
  <cp:category/>
  <cp:version/>
  <cp:contentType/>
  <cp:contentStatus/>
</cp:coreProperties>
</file>